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sarel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F25" i="2"/>
  <c r="E25" i="2"/>
  <c r="H25" i="2" s="1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<sst xmlns="http://schemas.openxmlformats.org/spreadsheetml/2006/main" count="395" uniqueCount="327">
  <si>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</si>
  <si>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</si>
  <si>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</si>
  <si>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</si>
  <si>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</si>
  <si>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</si>
  <si>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</si>
  <si>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</si>
  <si>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</si>
  <si>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</si>
  <si>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</si>
  <si>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</si>
  <si>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</si>
  <si>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</si>
  <si>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</si>
  <si>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</si>
  <si>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</si>
  <si>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</si>
  <si>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</si>
  <si>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</si>
  <si>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</si>
  <si>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</si>
  <si>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</si>
  <si>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</si>
  <si>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</si>
  <si>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</si>
  <si>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</si>
  <si>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</si>
  <si>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</si>
  <si>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</si>
  <si>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</si>
  <si>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</si>
  <si>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</si>
  <si>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</si>
  <si>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</si>
  <si>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</si>
  <si>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</si>
  <si>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</si>
  <si>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</si>
  <si>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</si>
  <si>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</si>
  <si>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</si>
  <si>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</si>
  <si>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</si>
  <si>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</si>
  <si>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</si>
  <si>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</si>
  <si>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</si>
  <si>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</si>
  <si>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</si>
  <si>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</si>
  <si>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</si>
  <si>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</si>
  <si>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</si>
  <si>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</si>
  <si>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</si>
  <si>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</si>
  <si>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</si>
  <si>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</si>
  <si>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</si>
  <si>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</si>
  <si>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</si>
  <si>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</si>
  <si>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</si>
  <si>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</si>
  <si>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</si>
  <si>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</si>
  <si>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</si>
  <si>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</si>
  <si>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</si>
  <si>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</si>
  <si>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</si>
  <si>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</si>
  <si>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</si>
  <si>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</si>
  <si>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</si>
  <si>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</si>
  <si>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</si>
  <si>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</si>
  <si>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</si>
  <si>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</si>
  <si>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</si>
  <si>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</si>
  <si>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</si>
  <si>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</si>
  <si>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</si>
  <si>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</si>
  <si>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</si>
  <si>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</si>
  <si>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</si>
  <si>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</si>
  <si>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</si>
  <si>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</si>
  <si>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</si>
  <si>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</si>
  <si>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</si>
  <si>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</si>
  <si>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</si>
  <si>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</si>
  <si>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</si>
  <si>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</si>
  <si>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</si>
  <si>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</si>
  <si>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</si>
  <si>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</si>
  <si>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</si>
  <si>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</si>
  <si>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</si>
  <si>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</si>
  <si>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</si>
  <si>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</si>
  <si>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</si>
  <si>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</si>
  <si>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</si>
  <si>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</si>
  <si>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</si>
  <si>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</si>
  <si>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</si>
  <si>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</si>
  <si>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</si>
  <si>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</si>
  <si>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</si>
  <si>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</si>
  <si>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</si>
  <si>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</si>
  <si>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</si>
  <si>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</si>
  <si>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</si>
  <si>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</si>
  <si>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</si>
  <si>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</si>
  <si>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</si>
  <si>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</si>
  <si>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</si>
  <si>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</si>
  <si>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</si>
  <si>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</si>
  <si>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</si>
  <si>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</si>
  <si>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</si>
  <si>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</si>
  <si>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</si>
  <si>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</si>
  <si>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</si>
  <si>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</si>
  <si>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</si>
  <si>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</si>
  <si>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</si>
  <si>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</si>
  <si>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</si>
  <si>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</si>
  <si>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</si>
  <si>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</si>
  <si>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</si>
  <si>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</si>
  <si>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</si>
  <si>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</si>
  <si>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</si>
  <si>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</si>
  <si>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</si>
  <si>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</si>
  <si>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</si>
  <si>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</si>
  <si>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</si>
  <si>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</si>
  <si>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</si>
  <si>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</si>
  <si>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</si>
  <si>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</si>
  <si>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</si>
  <si>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</si>
  <si>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</si>
  <si>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</si>
  <si>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</si>
  <si>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</si>
  <si>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</si>
  <si>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29/06/2025</t>
  </si>
  <si>
    <t>PD25001098</t>
  </si>
  <si>
    <t>הנדסה-מטה</t>
  </si>
  <si>
    <t>במכרז</t>
  </si>
  <si>
    <t>eden_s</t>
  </si>
  <si>
    <t>Y</t>
  </si>
  <si>
    <t>W2500099</t>
  </si>
  <si>
    <t>efraim_y</t>
  </si>
  <si>
    <t>400</t>
  </si>
  <si>
    <t>חוזה עבודות</t>
  </si>
  <si>
    <t>00</t>
  </si>
  <si>
    <t>מאשרי דרישות מרוכזות - כללי</t>
  </si>
  <si>
    <t>X</t>
  </si>
  <si>
    <t>459,720.00</t>
  </si>
  <si>
    <t>82,749.60</t>
  </si>
  <si>
    <t>542,469.60</t>
  </si>
  <si>
    <t>ILS</t>
  </si>
  <si>
    <t>002</t>
  </si>
  <si>
    <t>michal</t>
  </si>
  <si>
    <t>מכרז פומבי</t>
  </si>
  <si>
    <t>12</t>
  </si>
  <si>
    <t>הנדסה</t>
  </si>
  <si>
    <t>3,008</t>
  </si>
  <si>
    <t>אילן מינץ</t>
  </si>
  <si>
    <t>0</t>
  </si>
  <si>
    <t>04/08/25</t>
  </si>
  <si>
    <t>ilan_m</t>
  </si>
  <si>
    <t>0.00</t>
  </si>
  <si>
    <t>עבודות</t>
  </si>
  <si>
    <t>עבודות צנרת במתקן אלרואי 2025</t>
  </si>
  <si>
    <t>אפרים יוסופוב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</si>
  <si>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</si>
  <si>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</si>
  <si>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</si>
  <si>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</si>
  <si>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</si>
  <si>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</si>
  <si>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</si>
  <si>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</si>
  <si>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</si>
  <si>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</si>
  <si>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</si>
  <si>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</si>
  <si>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החלפת קו כיבוי אש בירידה מאצרה 8</t>
  </si>
  <si>
    <t>152,900</t>
  </si>
  <si>
    <t>1.00</t>
  </si>
  <si>
    <t>יח</t>
  </si>
  <si>
    <t>152,900.00</t>
  </si>
  <si>
    <t>110</t>
  </si>
  <si>
    <t>240045</t>
  </si>
  <si>
    <t>210</t>
  </si>
  <si>
    <t>110.240045.12.210-400</t>
  </si>
  <si>
    <t>אלרואי</t>
  </si>
  <si>
    <t>החלפת קו כ"א בירידה מאצרה 8 אלרו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</si>
  <si>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</si>
  <si>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</si>
  <si>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</si>
  <si>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</si>
  <si>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</si>
  <si>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</si>
  <si>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</si>
  <si>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</si>
  <si>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</si>
  <si>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</si>
  <si>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</si>
  <si>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</si>
  <si>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</si>
  <si>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</si>
  <si>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</si>
  <si>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</si>
  <si>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</si>
  <si>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</si>
  <si>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</si>
  <si>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</si>
  <si>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</si>
  <si>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WE070006</t>
  </si>
  <si>
    <t>חיתוך צנרת ב''חם'' כולל הכנת מדר</t>
  </si>
  <si>
    <t>חיתוך ב''חם'' קצה צינור כולל הכנת מדר</t>
  </si>
  <si>
    <t>6.2.06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</si>
  <si>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</si>
  <si>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</si>
  <si>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</si>
  <si>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</si>
  <si>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</si>
  <si>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</si>
  <si>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</si>
  <si>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</si>
  <si>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</si>
  <si>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</si>
  <si>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</si>
  <si>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</si>
  <si>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</si>
  <si>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</si>
  <si>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</si>
  <si>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</si>
  <si>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</si>
  <si>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</si>
  <si>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</si>
  <si>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</si>
  <si>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</si>
  <si>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</si>
  <si>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</si>
  <si>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</si>
  <si>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</si>
  <si>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WE070023</t>
  </si>
  <si>
    <t>התקנת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</si>
  <si>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</si>
  <si>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</si>
  <si>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</si>
  <si>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</si>
  <si>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</si>
  <si>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</si>
  <si>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</si>
  <si>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</si>
  <si>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</si>
  <si>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</si>
  <si>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</si>
  <si>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</si>
  <si>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</si>
  <si>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</si>
  <si>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</si>
  <si>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</si>
  <si>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</si>
  <si>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</si>
  <si>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מ3</t>
  </si>
  <si>
    <t>6.2.46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</si>
  <si>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</si>
  <si>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</si>
  <si>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</si>
  <si>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</si>
  <si>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</si>
  <si>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</si>
  <si>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</si>
  <si>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</si>
  <si>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</si>
  <si>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</si>
  <si>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</si>
  <si>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</si>
  <si>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</si>
  <si>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</si>
  <si>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</si>
  <si>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</si>
  <si>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</si>
  <si>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</si>
  <si>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</si>
  <si>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</si>
  <si>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WE060086</t>
  </si>
  <si>
    <t>תוספת לרכש צנרת ואביזרים</t>
  </si>
  <si>
    <t>אספקה ציוד וחומרים שעל הקבלן לספק הנדרשים להשלמת העבודה ואין נכללים אספקות המזמין</t>
  </si>
  <si>
    <t>CMP</t>
  </si>
  <si>
    <t>6.3.86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</si>
</sst>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17" workbookViewId="0">
      <selection activeCell="D22" sqref="D22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קו כיבוי אש בירידה מאצרה 8</v>
      </c>
      <c r="B2" s="5"/>
      <c r="C2" s="5" t="str">
        <f>IF(DataSheet!B2&lt;&gt;0,DataSheet!B2,"")</f>
        <v>PD25001098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2000</v>
      </c>
    </row>
    <row r="5" spans="1:10" ht="46.5" customHeight="1" x14ac:dyDescent="0.2">
      <c r="A5" s="5" t="str">
        <f>IF(DataSheet!A6&lt;&gt;0,DataSheet!A6,"")</f>
        <v>WE050029</v>
      </c>
      <c r="B5" s="4" t="str">
        <f>IF(DataSheet!D6&lt;&gt;0,DataSheet!D6,"")</f>
        <v>ברגי פיליפס קוטר ''1/2 עד ''3/4</v>
      </c>
      <c r="C5" s="4" t="str">
        <f>IF(DataSheet!E6&lt;&gt;0,DataSheet!E6,"")</f>
        <v>אספקה, קידוח, התקנה והידוק של ברגי פיליפס בקוטר של ''1/2 עד ''3/4</v>
      </c>
      <c r="D5" s="5" t="str">
        <f>IF(A5="","",IF(DataSheet!J6=0,"פריט ללא הבהרה",DataSheet!J6))</f>
        <v>6.1.153</v>
      </c>
      <c r="E5">
        <f>IF(DataSheet!B6&lt;&gt;0,DataSheet!B6,"")</f>
        <v>20</v>
      </c>
      <c r="F5" t="str">
        <f>IF(DataSheet!F6&lt;&gt;0,DataSheet!F6,"")</f>
        <v>יח'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WE070001</v>
      </c>
      <c r="B6" s="4" t="str">
        <f>IF(DataSheet!D7&lt;&gt;0,DataSheet!D7,"")</f>
        <v>ריתוך צנרת פלדת פחמן עד וכולל sch-40 ואוגנים ASA300</v>
      </c>
      <c r="C6" s="4" t="str">
        <f>IF(DataSheet!E7&lt;&gt;0,DataSheet!E7,"")</f>
        <v>ריתוך כל סוגי האוגנים ו/או ריתוך השקה ו/או ריתוך SW מפלדת פחמן עד וכולל sch-40 ואוגנים ASA 300 כולל הכנת מדר</v>
      </c>
      <c r="D6" s="5" t="str">
        <f>IF(A6="","",IF(DataSheet!J7=0,"פריט ללא הבהרה",DataSheet!J7))</f>
        <v>6.2.01</v>
      </c>
      <c r="E6">
        <f>IF(DataSheet!B7&lt;&gt;0,DataSheet!B7,"")</f>
        <v>370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WE070004</v>
      </c>
      <c r="B7" s="4" t="str">
        <f>IF(DataSheet!D8&lt;&gt;0,DataSheet!D8,"")</f>
        <v>חדירה בצנרת ראשית עד וכולל sch-40</v>
      </c>
      <c r="C7" s="4" t="str">
        <f>IF(DataSheet!E8&lt;&gt;0,DataSheet!E8,"")</f>
        <v>עיבוד התקנה וריתוך של חדירה בצנרת ראשית בכל זוית עד וכולל צנרת sch-40.</v>
      </c>
      <c r="D7" s="5" t="str">
        <f>IF(A7="","",IF(DataSheet!J8=0,"פריט ללא הבהרה",DataSheet!J8))</f>
        <v>6.2.04</v>
      </c>
      <c r="E7">
        <f>IF(DataSheet!B8&lt;&gt;0,DataSheet!B8,"")</f>
        <v>42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WE070006</v>
      </c>
      <c r="B8" s="4" t="str">
        <f>IF(DataSheet!D9&lt;&gt;0,DataSheet!D9,"")</f>
        <v>חיתוך צנרת ב''חם'' כולל הכנת מדר</v>
      </c>
      <c r="C8" s="4" t="str">
        <f>IF(DataSheet!E9&lt;&gt;0,DataSheet!E9,"")</f>
        <v>חיתוך ב''חם'' קצה צינור כולל הכנת מדר</v>
      </c>
      <c r="D8" s="5" t="str">
        <f>IF(A8="","",IF(DataSheet!J9=0,"פריט ללא הבהרה",DataSheet!J9))</f>
        <v>6.2.06</v>
      </c>
      <c r="E8">
        <f>IF(DataSheet!B9&lt;&gt;0,DataSheet!B9,"")</f>
        <v>140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WE070009</v>
      </c>
      <c r="B9" s="4" t="str">
        <f>IF(DataSheet!D10&lt;&gt;0,DataSheet!D10,"")</f>
        <v>פרוק של זוג אוגנים עד וכולל ASA 300</v>
      </c>
      <c r="C9" s="4" t="str">
        <f>IF(DataSheet!E10&lt;&gt;0,DataSheet!E10,"")</f>
        <v>פרוק של זוג אוגנים מכל סוג עד וכולל ASA 300</v>
      </c>
      <c r="D9" s="5" t="str">
        <f>IF(A9="","",IF(DataSheet!J10=0,"פריט ללא הבהרה",DataSheet!J10))</f>
        <v>6.2.09</v>
      </c>
      <c r="E9">
        <f>IF(DataSheet!B10&lt;&gt;0,DataSheet!B10,"")</f>
        <v>24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WE070011</v>
      </c>
      <c r="B10" s="4" t="str">
        <f>IF(DataSheet!D11&lt;&gt;0,DataSheet!D11,"")</f>
        <v>פרוק מגופים עד וכולל ASA 300</v>
      </c>
      <c r="C10" s="4" t="str">
        <f>IF(DataSheet!E11&lt;&gt;0,DataSheet!E11,"")</f>
        <v>פרוק מגופים ואביזרים מאוגנים עד וכולל ASA 300</v>
      </c>
      <c r="D10" s="5" t="str">
        <f>IF(A10="","",IF(DataSheet!J11=0,"פריט ללא הבהרה",DataSheet!J11))</f>
        <v>6.2.11</v>
      </c>
      <c r="E10">
        <f>IF(DataSheet!B11&lt;&gt;0,DataSheet!B11,"")</f>
        <v>16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WE070013</v>
      </c>
      <c r="B11" s="4" t="str">
        <f>IF(DataSheet!D12&lt;&gt;0,DataSheet!D12,"")</f>
        <v>פרוק צנרת עילית, גז פריי, הובלה לאתר פינוי פסולת</v>
      </c>
      <c r="C11" s="4" t="str">
        <f>IF(DataSheet!E12&lt;&gt;0,DataSheet!E12,"")</f>
        <v>פרוק צנרת עילית, ניקוי, שטיפה, גז פריי והובלה לאתר פינוי פסולת</v>
      </c>
      <c r="D11" s="5" t="str">
        <f>IF(A11="","",IF(DataSheet!J12=0,"פריט ללא הבהרה",DataSheet!J12))</f>
        <v>6.2.13</v>
      </c>
      <c r="E11">
        <f>IF(DataSheet!B12&lt;&gt;0,DataSheet!B12,"")</f>
        <v>1520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WE070014</v>
      </c>
      <c r="B12" s="4" t="str">
        <f>IF(DataSheet!D13&lt;&gt;0,DataSheet!D13,"")</f>
        <v>חיבור אוגנים עד וכולל דרג ASA 300</v>
      </c>
      <c r="C12" s="4" t="str">
        <f>IF(DataSheet!E13&lt;&gt;0,DataSheet!E13,"")</f>
        <v>חיבור של זוג אוגנים מכל סוג עד וכולל דרג ASA 300</v>
      </c>
      <c r="D12" s="5" t="str">
        <f>IF(A12="","",IF(DataSheet!J13=0,"פריט ללא הבהרה",DataSheet!J13))</f>
        <v>6.2.14</v>
      </c>
      <c r="E12">
        <f>IF(DataSheet!B13&lt;&gt;0,DataSheet!B13,"")</f>
        <v>24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WE070016</v>
      </c>
      <c r="B13" s="4" t="str">
        <f>IF(DataSheet!D14&lt;&gt;0,DataSheet!D14,"")</f>
        <v>הרכבת מגופים עד ASA 300</v>
      </c>
      <c r="C13" s="4" t="str">
        <f>IF(DataSheet!E14&lt;&gt;0,DataSheet!E14,"")</f>
        <v>הרכבת מגופים ואביזרים מאוגנים עד ASA 300.</v>
      </c>
      <c r="D13" s="5" t="str">
        <f>IF(A13="","",IF(DataSheet!J14=0,"פריט ללא הבהרה",DataSheet!J14))</f>
        <v>6.2.16</v>
      </c>
      <c r="E13">
        <f>IF(DataSheet!B14&lt;&gt;0,DataSheet!B14,"")</f>
        <v>52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WE070018</v>
      </c>
      <c r="B14" s="4" t="str">
        <f>IF(DataSheet!D15&lt;&gt;0,DataSheet!D15,"")</f>
        <v>הרכבת צנרת עילית</v>
      </c>
      <c r="C14" s="4" t="str">
        <f>IF(DataSheet!E15&lt;&gt;0,DataSheet!E15,"")</f>
        <v>הרכבת צנרת עילית ע''ג תמיכות צנרת הנמדדות בנפרד, כולל מבחן לחץ</v>
      </c>
      <c r="D14" s="5" t="str">
        <f>IF(A14="","",IF(DataSheet!J15=0,"פריט ללא הבהרה",DataSheet!J15))</f>
        <v>6.2.18</v>
      </c>
      <c r="E14">
        <f>IF(DataSheet!B15&lt;&gt;0,DataSheet!B15,"")</f>
        <v>1300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WE070023</v>
      </c>
      <c r="B15" s="4" t="str">
        <f>IF(DataSheet!D16&lt;&gt;0,DataSheet!D16,"")</f>
        <v>התקנת אביזר מתוברג</v>
      </c>
      <c r="C15" s="4" t="str">
        <f>IF(DataSheet!E16&lt;&gt;0,DataSheet!E16,"")</f>
        <v>הרכבה וסגירה של אביזר מתוברג כולל כל חומרי העזר</v>
      </c>
      <c r="D15" s="5" t="str">
        <f>IF(A15="","",IF(DataSheet!J16=0,"פריט ללא הבהרה",DataSheet!J16))</f>
        <v>6.2.23</v>
      </c>
      <c r="E15">
        <f>IF(DataSheet!B16&lt;&gt;0,DataSheet!B16,"")</f>
        <v>12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WE070024</v>
      </c>
      <c r="B16" s="4" t="str">
        <f>IF(DataSheet!D17&lt;&gt;0,DataSheet!D17,"")</f>
        <v>עבודות צביעה</v>
      </c>
      <c r="C16" s="4" t="str">
        <f>IF(DataSheet!E17&lt;&gt;0,DataSheet!E17,"")</f>
        <v>ניקוי אברסיבי וצביעה של צנרת במערכת אפוקסי בהתאם למפרט.</v>
      </c>
      <c r="D16" s="5" t="str">
        <f>IF(A16="","",IF(DataSheet!J17=0,"פריט ללא הבהרה",DataSheet!J17))</f>
        <v>6.2.24</v>
      </c>
      <c r="E16">
        <f>IF(DataSheet!B17&lt;&gt;0,DataSheet!B17,"")</f>
        <v>1300</v>
      </c>
      <c r="F16" t="str">
        <f>IF(DataSheet!F17&lt;&gt;0,DataSheet!F17,"")</f>
        <v>IDM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WE070045</v>
      </c>
      <c r="B17" s="4" t="str">
        <f>IF(DataSheet!D18&lt;&gt;0,DataSheet!D18,"")</f>
        <v>תמיכות פלדה לצנרת</v>
      </c>
      <c r="C17" s="4" t="str">
        <f>IF(DataSheet!E18&lt;&gt;0,DataSheet!E18,"")</f>
        <v>ייצור אספקה והתקנה של תמיכות צנרת מגולוונות עשויות פרופילים ממקצועיים פחי קשר ועיגון.</v>
      </c>
      <c r="D17" s="5" t="str">
        <f>IF(A17="","",IF(DataSheet!J18=0,"פריט ללא הבהרה",DataSheet!J18))</f>
        <v>6.2.45</v>
      </c>
      <c r="E17">
        <f>IF(DataSheet!B18&lt;&gt;0,DataSheet!B18,"")</f>
        <v>220</v>
      </c>
      <c r="F17" t="str">
        <f>IF(DataSheet!F18&lt;&gt;0,DataSheet!F18,"")</f>
        <v>ק'ג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WE050021</v>
      </c>
      <c r="B18" s="4" t="str">
        <f>IF(DataSheet!D19&lt;&gt;0,DataSheet!D19,"")</f>
        <v>פרוק קונסטרוקציית פלדה</v>
      </c>
      <c r="C18" s="4" t="str">
        <f>IF(DataSheet!E19&lt;&gt;0,DataSheet!E19,"")</f>
        <v>חיתוך, פרוק של קונסטרקציית פלדה עשוייה פרופילים מקצועיים ופינוי הפסולת בהתאם להוראות המפקח.</v>
      </c>
      <c r="D18" s="5" t="str">
        <f>IF(A18="","",IF(DataSheet!J19=0,"פריט ללא הבהרה",DataSheet!J19))</f>
        <v>6.1.145</v>
      </c>
      <c r="E18">
        <f>IF(DataSheet!B19&lt;&gt;0,DataSheet!B19,"")</f>
        <v>170</v>
      </c>
      <c r="F18" t="str">
        <f>IF(DataSheet!F19&lt;&gt;0,DataSheet!F19,"")</f>
        <v>ק'ג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WE070046</v>
      </c>
      <c r="B19" s="4" t="str">
        <f>IF(DataSheet!D20&lt;&gt;0,DataSheet!D20,"")</f>
        <v>חפירה לצנרת עד עומק 1.2 מטר</v>
      </c>
      <c r="C19" s="4" t="str">
        <f>IF(DataSheet!E20&lt;&gt;0,DataSheet!E20,"")</f>
        <v>חפירה בכלים מכניים עד עומק של 1.2 מטר להטמנה או פרוק של צנרת כולל כסוי החפירה</v>
      </c>
      <c r="D19" s="5" t="str">
        <f>IF(A19="","",IF(DataSheet!J20=0,"פריט ללא הבהרה",DataSheet!J20))</f>
        <v>6.2.46</v>
      </c>
      <c r="E19">
        <f>IF(DataSheet!B20&lt;&gt;0,DataSheet!B20,"")</f>
        <v>10</v>
      </c>
      <c r="F19" t="str">
        <f>IF(DataSheet!F20&lt;&gt;0,DataSheet!F20,"")</f>
        <v>מ3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WE070050</v>
      </c>
      <c r="B20" s="4" t="str">
        <f>IF(DataSheet!D21&lt;&gt;0,DataSheet!D21,"")</f>
        <v>הרכבת צנרת תת קרקעית</v>
      </c>
      <c r="C20" s="4" t="str">
        <f>IF(DataSheet!E21&lt;&gt;0,DataSheet!E21,"")</f>
        <v>הרכבת צנרת תת-קרקעית כולל מבחן לחץ (לא כולל חפירה).</v>
      </c>
      <c r="D20" s="5" t="str">
        <f>IF(A20="","",IF(DataSheet!J21=0,"פריט ללא הבהרה",DataSheet!J21))</f>
        <v>6.2.50</v>
      </c>
      <c r="E20">
        <f>IF(DataSheet!B21&lt;&gt;0,DataSheet!B21,"")</f>
        <v>40</v>
      </c>
      <c r="F20" t="str">
        <f>IF(DataSheet!F21&lt;&gt;0,DataSheet!F21,"")</f>
        <v>IDM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WE070051</v>
      </c>
      <c r="B21" s="4" t="str">
        <f>IF(DataSheet!D22&lt;&gt;0,DataSheet!D22,"")</f>
        <v>השלמת ציפוי של צנרת תת-קרקעית.</v>
      </c>
      <c r="C21" s="4" t="str">
        <f>IF(DataSheet!E22&lt;&gt;0,DataSheet!E22,"")</f>
        <v>בידוד של ראשי ריתוך של צנרת תת-קרקעית בסרטים פלסטים כולל כל עבוודת העזר הנדרשות (לא כולל אספקת הסרטים)</v>
      </c>
      <c r="D21" s="5" t="str">
        <f>IF(A21="","",IF(DataSheet!J22=0,"פריט ללא הבהרה",DataSheet!J22))</f>
        <v>6.2.51</v>
      </c>
      <c r="E21">
        <f>IF(DataSheet!B22&lt;&gt;0,DataSheet!B22,"")</f>
        <v>16</v>
      </c>
      <c r="F21" t="str">
        <f>IF(DataSheet!F22&lt;&gt;0,DataSheet!F22,"")</f>
        <v>IDM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WE090003</v>
      </c>
      <c r="B22" s="4" t="str">
        <f>IF(DataSheet!D23&lt;&gt;0,DataSheet!D23,"")</f>
        <v>מחפר אופני</v>
      </c>
      <c r="C22" s="4" t="str">
        <f>IF(DataSheet!E23&lt;&gt;0,DataSheet!E23,"")</f>
        <v>מחפר אופני עם פטיש הידראולי כף 40, 60 כדוגמת JCB 4 או ש''ע כולל הובלה ומפעיל.</v>
      </c>
      <c r="D22" s="5" t="str">
        <f>IF(A22="","",IF(DataSheet!J23=0,"פריט ללא הבהרה",DataSheet!J23))</f>
        <v>6.5.03</v>
      </c>
      <c r="E22">
        <f>IF(DataSheet!B23&lt;&gt;0,DataSheet!B23,"")</f>
        <v>8</v>
      </c>
      <c r="F22" t="str">
        <f>IF(DataSheet!F23&lt;&gt;0,DataSheet!F23,"")</f>
        <v>ש'ע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WE100012</v>
      </c>
      <c r="B23" s="4" t="str">
        <f>IF(DataSheet!D24&lt;&gt;0,DataSheet!D24,"")</f>
        <v>עוזר למסגר,לצנר ולרתך</v>
      </c>
      <c r="C23" s="4" t="str">
        <f>IF(DataSheet!E24&lt;&gt;0,DataSheet!E24,"")</f>
        <v>עוזר למסגר,לצנר ולרתך</v>
      </c>
      <c r="D23" s="5" t="str">
        <f>IF(A23="","",IF(DataSheet!J24=0,"פריט ללא הבהרה",DataSheet!J24))</f>
        <v>6.5.32</v>
      </c>
      <c r="E23">
        <f>IF(DataSheet!B24&lt;&gt;0,DataSheet!B24,"")</f>
        <v>10</v>
      </c>
      <c r="F23" t="str">
        <f>IF(DataSheet!F24&lt;&gt;0,DataSheet!F24,"")</f>
        <v>ש'ע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WE100013</v>
      </c>
      <c r="B24" s="4" t="str">
        <f>IF(DataSheet!D25&lt;&gt;0,DataSheet!D25,"")</f>
        <v>מסגר,צנר ורתך</v>
      </c>
      <c r="C24" s="4" t="str">
        <f>IF(DataSheet!E25&lt;&gt;0,DataSheet!E25,"")</f>
        <v>מסגר,צנר ורתך מוסמך</v>
      </c>
      <c r="D24" s="5" t="str">
        <f>IF(A24="","",IF(DataSheet!J25=0,"פריט ללא הבהרה",DataSheet!J25))</f>
        <v>6.5.33</v>
      </c>
      <c r="E24">
        <f>IF(DataSheet!B25&lt;&gt;0,DataSheet!B25,"")</f>
        <v>10</v>
      </c>
      <c r="F24" t="str">
        <f>IF(DataSheet!F25&lt;&gt;0,DataSheet!F25,"")</f>
        <v>ש'ע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WE060086</v>
      </c>
      <c r="B25" s="4" t="str">
        <f>IF(DataSheet!D26&lt;&gt;0,DataSheet!D26,"")</f>
        <v>תוספת לרכש צנרת ואביזרים</v>
      </c>
      <c r="C25" s="4" t="str">
        <f>IF(DataSheet!E26&lt;&gt;0,DataSheet!E26,"")</f>
        <v>אספקה ציוד וחומרים שעל הקבלן לספק הנדרשים להשלמת העבודה ואין נכללים אספקות המזמין</v>
      </c>
      <c r="D25" s="5" t="str">
        <f>IF(A25="","",IF(DataSheet!J26=0,"פריט ללא הבהרה",DataSheet!J26))</f>
        <v>6.3.86</v>
      </c>
      <c r="E25">
        <f>IF(DataSheet!B26&lt;&gt;0,DataSheet!B26,"")</f>
        <v>2000</v>
      </c>
      <c r="F25" t="str">
        <f>IF(DataSheet!F26&lt;&gt;0,DataSheet!F26,"")</f>
        <v>CMP</v>
      </c>
      <c r="G25" s="3">
        <v>1</v>
      </c>
      <c r="H25">
        <f t="shared" si="0"/>
        <v>2000</v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459720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45862.596527777801</v>
      </c>
      <c r="AN2" t="s">
        <v>194</v>
      </c>
      <c r="AQ2" s="11">
        <v>2</v>
      </c>
      <c r="AR2" t="s">
        <v>195</v>
      </c>
      <c r="AS2" s="11">
        <v>4</v>
      </c>
      <c r="AT2" t="s">
        <v>179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Q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0</v>
      </c>
      <c r="CH2" t="s">
        <v>205</v>
      </c>
      <c r="CJ2" t="s">
        <v>181</v>
      </c>
      <c r="CM2" t="s">
        <v>181</v>
      </c>
      <c r="CN2" s="11">
        <v>0</v>
      </c>
      <c r="CO2" s="11">
        <v>542469.6</v>
      </c>
      <c r="CP2" s="11">
        <v>542469.6</v>
      </c>
      <c r="CQ2" t="s">
        <v>181</v>
      </c>
      <c r="CV2" t="s">
        <v>206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  <c r="CB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200</v>
      </c>
      <c r="F4" t="s">
        <v>221</v>
      </c>
      <c r="G4" t="s">
        <v>222</v>
      </c>
      <c r="J4" t="s">
        <v>223</v>
      </c>
      <c r="K4" t="s">
        <v>192</v>
      </c>
      <c r="L4" s="1">
        <v>45837</v>
      </c>
      <c r="M4" t="s">
        <v>224</v>
      </c>
      <c r="N4" t="s">
        <v>225</v>
      </c>
      <c r="O4" t="s">
        <v>196</v>
      </c>
      <c r="P4" t="s">
        <v>226</v>
      </c>
      <c r="Q4" t="s">
        <v>184</v>
      </c>
      <c r="R4" t="s">
        <v>227</v>
      </c>
      <c r="V4" t="s">
        <v>228</v>
      </c>
      <c r="W4" t="s">
        <v>229</v>
      </c>
      <c r="X4" t="s">
        <v>197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K4" s="1">
        <v>45837</v>
      </c>
      <c r="AL4" s="1">
        <v>45837</v>
      </c>
      <c r="AM4" s="1">
        <v>45837</v>
      </c>
      <c r="AQ4" s="11">
        <v>0</v>
      </c>
      <c r="AR4" s="11">
        <v>31263</v>
      </c>
      <c r="AS4" s="11">
        <v>152900</v>
      </c>
      <c r="AU4" t="s">
        <v>222</v>
      </c>
      <c r="AV4" t="s">
        <v>192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  <c r="CB4" t="s">
        <v>237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238</v>
      </c>
      <c r="B6" s="11">
        <v>20</v>
      </c>
      <c r="C6" s="11">
        <v>90</v>
      </c>
      <c r="D6" t="s">
        <v>239</v>
      </c>
      <c r="E6" t="s">
        <v>240</v>
      </c>
      <c r="F6" t="s">
        <v>93</v>
      </c>
      <c r="G6" s="11">
        <v>1800</v>
      </c>
      <c r="H6" t="s">
        <v>192</v>
      </c>
      <c r="I6" s="11">
        <v>20</v>
      </c>
      <c r="J6" t="s">
        <v>241</v>
      </c>
    </row>
    <row r="7" spans="1:107" x14ac:dyDescent="0.2">
      <c r="A7" s="1" t="s">
        <v>242</v>
      </c>
      <c r="B7" s="11">
        <v>370</v>
      </c>
      <c r="C7" s="11">
        <v>60</v>
      </c>
      <c r="D7" t="s">
        <v>243</v>
      </c>
      <c r="E7" t="s">
        <v>244</v>
      </c>
      <c r="F7" t="s">
        <v>245</v>
      </c>
      <c r="G7" s="11">
        <v>22200</v>
      </c>
      <c r="H7" t="s">
        <v>192</v>
      </c>
      <c r="I7" s="11">
        <v>370</v>
      </c>
      <c r="J7" t="s">
        <v>246</v>
      </c>
    </row>
    <row r="8" spans="1:107" x14ac:dyDescent="0.2">
      <c r="A8" s="1" t="s">
        <v>247</v>
      </c>
      <c r="B8" s="11">
        <v>42</v>
      </c>
      <c r="C8" s="11">
        <v>100</v>
      </c>
      <c r="D8" t="s">
        <v>248</v>
      </c>
      <c r="E8" t="s">
        <v>249</v>
      </c>
      <c r="F8" t="s">
        <v>245</v>
      </c>
      <c r="G8" s="11">
        <v>4200</v>
      </c>
      <c r="H8" t="s">
        <v>192</v>
      </c>
      <c r="I8" s="11">
        <v>42</v>
      </c>
      <c r="J8" t="s">
        <v>250</v>
      </c>
    </row>
    <row r="9" spans="1:107" x14ac:dyDescent="0.2">
      <c r="A9" s="1" t="s">
        <v>251</v>
      </c>
      <c r="B9" s="11">
        <v>140</v>
      </c>
      <c r="C9" s="11">
        <v>30</v>
      </c>
      <c r="D9" t="s">
        <v>252</v>
      </c>
      <c r="E9" t="s">
        <v>253</v>
      </c>
      <c r="F9" t="s">
        <v>245</v>
      </c>
      <c r="G9" s="11">
        <v>4200</v>
      </c>
      <c r="H9" t="s">
        <v>192</v>
      </c>
      <c r="I9" s="11">
        <v>140</v>
      </c>
      <c r="J9" t="s">
        <v>254</v>
      </c>
    </row>
    <row r="10" spans="1:107" x14ac:dyDescent="0.2">
      <c r="A10" s="1" t="s">
        <v>255</v>
      </c>
      <c r="B10" s="11">
        <v>24</v>
      </c>
      <c r="C10" s="11">
        <v>50</v>
      </c>
      <c r="D10" t="s">
        <v>256</v>
      </c>
      <c r="E10" t="s">
        <v>257</v>
      </c>
      <c r="F10" t="s">
        <v>245</v>
      </c>
      <c r="G10" s="11">
        <v>1200</v>
      </c>
      <c r="H10" t="s">
        <v>192</v>
      </c>
      <c r="I10" s="11">
        <v>24</v>
      </c>
      <c r="J10" t="s">
        <v>258</v>
      </c>
    </row>
    <row r="11" spans="1:107" x14ac:dyDescent="0.2">
      <c r="A11" s="1" t="s">
        <v>259</v>
      </c>
      <c r="B11" s="11">
        <v>16</v>
      </c>
      <c r="C11" s="11">
        <v>100</v>
      </c>
      <c r="D11" t="s">
        <v>260</v>
      </c>
      <c r="E11" t="s">
        <v>261</v>
      </c>
      <c r="F11" t="s">
        <v>245</v>
      </c>
      <c r="G11" s="11">
        <v>1600</v>
      </c>
      <c r="H11" t="s">
        <v>192</v>
      </c>
      <c r="I11" s="11">
        <v>16</v>
      </c>
      <c r="J11" t="s">
        <v>262</v>
      </c>
    </row>
    <row r="12" spans="1:107" x14ac:dyDescent="0.2">
      <c r="A12" s="1" t="s">
        <v>263</v>
      </c>
      <c r="B12" s="11">
        <v>1520</v>
      </c>
      <c r="C12" s="11">
        <v>20</v>
      </c>
      <c r="D12" t="s">
        <v>264</v>
      </c>
      <c r="E12" t="s">
        <v>265</v>
      </c>
      <c r="F12" t="s">
        <v>266</v>
      </c>
      <c r="G12" s="11">
        <v>30400</v>
      </c>
      <c r="H12" t="s">
        <v>192</v>
      </c>
      <c r="I12" s="11">
        <v>1520</v>
      </c>
      <c r="J12" t="s">
        <v>267</v>
      </c>
    </row>
    <row r="13" spans="1:107" x14ac:dyDescent="0.2">
      <c r="A13" s="1" t="s">
        <v>268</v>
      </c>
      <c r="B13" s="11">
        <v>24</v>
      </c>
      <c r="C13" s="11">
        <v>40</v>
      </c>
      <c r="D13" t="s">
        <v>269</v>
      </c>
      <c r="E13" t="s">
        <v>270</v>
      </c>
      <c r="F13" t="s">
        <v>245</v>
      </c>
      <c r="G13" s="11">
        <v>960</v>
      </c>
      <c r="H13" t="s">
        <v>192</v>
      </c>
      <c r="I13" s="11">
        <v>24</v>
      </c>
      <c r="J13" t="s">
        <v>271</v>
      </c>
    </row>
    <row r="14" spans="1:107" x14ac:dyDescent="0.2">
      <c r="A14" s="1" t="s">
        <v>272</v>
      </c>
      <c r="B14" s="11">
        <v>52</v>
      </c>
      <c r="C14" s="11">
        <v>100</v>
      </c>
      <c r="D14" t="s">
        <v>273</v>
      </c>
      <c r="E14" t="s">
        <v>274</v>
      </c>
      <c r="F14" t="s">
        <v>245</v>
      </c>
      <c r="G14" s="11">
        <v>5200</v>
      </c>
      <c r="H14" t="s">
        <v>192</v>
      </c>
      <c r="I14" s="11">
        <v>52</v>
      </c>
      <c r="J14" t="s">
        <v>275</v>
      </c>
    </row>
    <row r="15" spans="1:107" x14ac:dyDescent="0.2">
      <c r="A15" s="1" t="s">
        <v>276</v>
      </c>
      <c r="B15" s="11">
        <v>1300</v>
      </c>
      <c r="C15" s="11">
        <v>25</v>
      </c>
      <c r="D15" t="s">
        <v>277</v>
      </c>
      <c r="E15" t="s">
        <v>278</v>
      </c>
      <c r="F15" t="s">
        <v>266</v>
      </c>
      <c r="G15" s="11">
        <v>32500</v>
      </c>
      <c r="H15" t="s">
        <v>192</v>
      </c>
      <c r="I15" s="11">
        <v>1300</v>
      </c>
      <c r="J15" t="s">
        <v>279</v>
      </c>
    </row>
    <row r="16" spans="1:107" x14ac:dyDescent="0.2">
      <c r="A16" s="1" t="s">
        <v>280</v>
      </c>
      <c r="B16" s="11">
        <v>12</v>
      </c>
      <c r="C16" s="11">
        <v>60</v>
      </c>
      <c r="D16" t="s">
        <v>281</v>
      </c>
      <c r="E16" t="s">
        <v>282</v>
      </c>
      <c r="F16" t="s">
        <v>245</v>
      </c>
      <c r="G16" s="11">
        <v>720</v>
      </c>
      <c r="H16" t="s">
        <v>192</v>
      </c>
      <c r="I16" s="11">
        <v>12</v>
      </c>
      <c r="J16" t="s">
        <v>283</v>
      </c>
    </row>
    <row r="17" spans="1:10" x14ac:dyDescent="0.2">
      <c r="A17" s="1" t="s">
        <v>284</v>
      </c>
      <c r="B17" s="11">
        <v>1300</v>
      </c>
      <c r="C17" s="11">
        <v>20</v>
      </c>
      <c r="D17" t="s">
        <v>285</v>
      </c>
      <c r="E17" t="s">
        <v>286</v>
      </c>
      <c r="F17" t="s">
        <v>266</v>
      </c>
      <c r="G17" s="11">
        <v>26000</v>
      </c>
      <c r="H17" t="s">
        <v>192</v>
      </c>
      <c r="I17" s="11">
        <v>1300</v>
      </c>
      <c r="J17" t="s">
        <v>287</v>
      </c>
    </row>
    <row r="18" spans="1:10" x14ac:dyDescent="0.2">
      <c r="A18" s="1" t="s">
        <v>288</v>
      </c>
      <c r="B18" s="11">
        <v>220</v>
      </c>
      <c r="C18" s="11">
        <v>40</v>
      </c>
      <c r="D18" t="s">
        <v>289</v>
      </c>
      <c r="E18" t="s">
        <v>290</v>
      </c>
      <c r="F18" t="s">
        <v>291</v>
      </c>
      <c r="G18" s="11">
        <v>8800</v>
      </c>
      <c r="H18" t="s">
        <v>192</v>
      </c>
      <c r="I18" s="11">
        <v>220</v>
      </c>
      <c r="J18" t="s">
        <v>292</v>
      </c>
    </row>
    <row r="19" spans="1:10" x14ac:dyDescent="0.2">
      <c r="A19" s="1" t="s">
        <v>293</v>
      </c>
      <c r="B19" s="11">
        <v>170</v>
      </c>
      <c r="C19" s="11">
        <v>20</v>
      </c>
      <c r="D19" t="s">
        <v>294</v>
      </c>
      <c r="E19" t="s">
        <v>295</v>
      </c>
      <c r="F19" t="s">
        <v>291</v>
      </c>
      <c r="G19" s="11">
        <v>3400</v>
      </c>
      <c r="H19" t="s">
        <v>192</v>
      </c>
      <c r="I19" s="11">
        <v>170</v>
      </c>
      <c r="J19" t="s">
        <v>296</v>
      </c>
    </row>
    <row r="20" spans="1:10" x14ac:dyDescent="0.2">
      <c r="A20" s="1" t="s">
        <v>297</v>
      </c>
      <c r="B20" s="11">
        <v>10</v>
      </c>
      <c r="C20" s="11">
        <v>120</v>
      </c>
      <c r="D20" t="s">
        <v>298</v>
      </c>
      <c r="E20" t="s">
        <v>299</v>
      </c>
      <c r="F20" t="s">
        <v>300</v>
      </c>
      <c r="G20" s="11">
        <v>1200</v>
      </c>
      <c r="H20" t="s">
        <v>192</v>
      </c>
      <c r="I20" s="11">
        <v>10</v>
      </c>
      <c r="J20" t="s">
        <v>301</v>
      </c>
    </row>
    <row r="21" spans="1:10" x14ac:dyDescent="0.2">
      <c r="A21" s="1" t="s">
        <v>302</v>
      </c>
      <c r="B21" s="11">
        <v>40</v>
      </c>
      <c r="C21" s="11">
        <v>30</v>
      </c>
      <c r="D21" t="s">
        <v>303</v>
      </c>
      <c r="E21" t="s">
        <v>304</v>
      </c>
      <c r="F21" t="s">
        <v>266</v>
      </c>
      <c r="G21" s="11">
        <v>1200</v>
      </c>
      <c r="H21" t="s">
        <v>192</v>
      </c>
      <c r="I21" s="11">
        <v>40</v>
      </c>
      <c r="J21" t="s">
        <v>305</v>
      </c>
    </row>
    <row r="22" spans="1:10" x14ac:dyDescent="0.2">
      <c r="A22" s="1" t="s">
        <v>306</v>
      </c>
      <c r="B22" s="11">
        <v>16</v>
      </c>
      <c r="C22" s="11">
        <v>45</v>
      </c>
      <c r="D22" t="s">
        <v>307</v>
      </c>
      <c r="E22" t="s">
        <v>308</v>
      </c>
      <c r="F22" t="s">
        <v>266</v>
      </c>
      <c r="G22" s="11">
        <v>720</v>
      </c>
      <c r="H22" t="s">
        <v>192</v>
      </c>
      <c r="I22" s="11">
        <v>16</v>
      </c>
      <c r="J22" t="s">
        <v>309</v>
      </c>
    </row>
    <row r="23" spans="1:10" x14ac:dyDescent="0.2">
      <c r="A23" s="1" t="s">
        <v>310</v>
      </c>
      <c r="B23" s="11">
        <v>8</v>
      </c>
      <c r="C23" s="11">
        <v>300</v>
      </c>
      <c r="D23" t="s">
        <v>311</v>
      </c>
      <c r="E23" t="s">
        <v>312</v>
      </c>
      <c r="F23" t="s">
        <v>313</v>
      </c>
      <c r="G23" s="11">
        <v>2400</v>
      </c>
      <c r="H23" t="s">
        <v>192</v>
      </c>
      <c r="I23" s="11">
        <v>8</v>
      </c>
      <c r="J23" t="s">
        <v>314</v>
      </c>
    </row>
    <row r="24" spans="1:10" x14ac:dyDescent="0.2">
      <c r="A24" s="1" t="s">
        <v>315</v>
      </c>
      <c r="B24" s="11">
        <v>10</v>
      </c>
      <c r="C24" s="11">
        <v>100</v>
      </c>
      <c r="D24" t="s">
        <v>316</v>
      </c>
      <c r="E24" t="s">
        <v>316</v>
      </c>
      <c r="F24" t="s">
        <v>313</v>
      </c>
      <c r="G24" s="11">
        <v>1000</v>
      </c>
      <c r="H24" t="s">
        <v>192</v>
      </c>
      <c r="I24" s="11">
        <v>10</v>
      </c>
      <c r="J24" t="s">
        <v>317</v>
      </c>
    </row>
    <row r="25" spans="1:10" x14ac:dyDescent="0.2">
      <c r="A25" s="1" t="s">
        <v>318</v>
      </c>
      <c r="B25" s="11">
        <v>10</v>
      </c>
      <c r="C25" s="11">
        <v>120</v>
      </c>
      <c r="D25" t="s">
        <v>319</v>
      </c>
      <c r="E25" t="s">
        <v>320</v>
      </c>
      <c r="F25" t="s">
        <v>313</v>
      </c>
      <c r="G25" s="11">
        <v>1200</v>
      </c>
      <c r="H25" t="s">
        <v>192</v>
      </c>
      <c r="I25" s="11">
        <v>10</v>
      </c>
      <c r="J25" t="s">
        <v>321</v>
      </c>
    </row>
    <row r="26" spans="1:10" x14ac:dyDescent="0.2">
      <c r="A26" s="1" t="s">
        <v>322</v>
      </c>
      <c r="B26" s="11">
        <v>2000</v>
      </c>
      <c r="C26" s="11">
        <v>1</v>
      </c>
      <c r="D26" t="s">
        <v>323</v>
      </c>
      <c r="E26" t="s">
        <v>324</v>
      </c>
      <c r="F26" t="s">
        <v>325</v>
      </c>
      <c r="G26" s="11">
        <v>2000</v>
      </c>
      <c r="H26" t="s">
        <v>192</v>
      </c>
      <c r="I26" s="11">
        <v>2000</v>
      </c>
      <c r="J26" t="s">
        <v>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סראל שאלתיאל</cp:lastModifiedBy>
  <dcterms:created xsi:type="dcterms:W3CDTF">2022-02-08T14:14:28Z</dcterms:created>
  <dcterms:modified xsi:type="dcterms:W3CDTF">2025-07-24T11:38:46Z</dcterms:modified>
</cp:coreProperties>
</file>